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C13" i="1"/>
  <c r="C74" i="1" l="1"/>
  <c r="F19" i="1" l="1"/>
  <c r="F26" i="1" l="1"/>
  <c r="C9" i="1"/>
</calcChain>
</file>

<file path=xl/sharedStrings.xml><?xml version="1.0" encoding="utf-8"?>
<sst xmlns="http://schemas.openxmlformats.org/spreadsheetml/2006/main" count="93" uniqueCount="90">
  <si>
    <t xml:space="preserve">UPTON BY CHESTER AND DISTRICT PARISH COUNCIL </t>
  </si>
  <si>
    <t>YEAR END RECONCILIATION</t>
  </si>
  <si>
    <t>Plus receipts</t>
  </si>
  <si>
    <t>Less payments</t>
  </si>
  <si>
    <t>Fun Day</t>
  </si>
  <si>
    <t>Balance</t>
  </si>
  <si>
    <t>Grants and donations</t>
  </si>
  <si>
    <t>Precept (inc CTSG)</t>
  </si>
  <si>
    <t>Bank</t>
  </si>
  <si>
    <t>VAT</t>
  </si>
  <si>
    <t>Pavilion receipts</t>
  </si>
  <si>
    <t>Other</t>
  </si>
  <si>
    <t>Less u/p chqs</t>
  </si>
  <si>
    <t>ADMINISTRATION/UTILITIES</t>
  </si>
  <si>
    <t>2017/18</t>
  </si>
  <si>
    <t>Adverts and notices</t>
  </si>
  <si>
    <t>Audit</t>
  </si>
  <si>
    <t>CDP</t>
  </si>
  <si>
    <t>Chairman's allowance</t>
  </si>
  <si>
    <t>Contingency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</si>
  <si>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</si>
  <si>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Election charges</t>
  </si>
  <si>
    <t>Insurance</t>
  </si>
  <si>
    <t>Office equip</t>
  </si>
  <si>
    <t>Postage</t>
  </si>
  <si>
    <t>Stationery</t>
  </si>
  <si>
    <t>Subscriptions</t>
  </si>
  <si>
    <t>COMMUNICATIONS</t>
  </si>
  <si>
    <t>Marketing /Adverts</t>
  </si>
  <si>
    <t>Newsletter</t>
  </si>
  <si>
    <t>ENVIRONMENT</t>
  </si>
  <si>
    <t>Equipment maintenance</t>
  </si>
  <si>
    <t>Hedges and Trees</t>
  </si>
  <si>
    <t>New equipment</t>
  </si>
  <si>
    <t>Open Space Improve</t>
  </si>
  <si>
    <t>Planting</t>
  </si>
  <si>
    <t xml:space="preserve">Street furniture </t>
  </si>
  <si>
    <t>Wildlife area</t>
  </si>
  <si>
    <t>FACILITIES</t>
  </si>
  <si>
    <t>Cleaning Suppplies</t>
  </si>
  <si>
    <t>Maint/repair</t>
  </si>
  <si>
    <t>Pavilion stock</t>
  </si>
  <si>
    <t>Security</t>
  </si>
  <si>
    <t>EMPLOYMENT</t>
  </si>
  <si>
    <t>Clerk's Exp (home office)</t>
  </si>
  <si>
    <t>Mileage</t>
  </si>
  <si>
    <t>PLANNING</t>
  </si>
  <si>
    <t>NDP</t>
  </si>
  <si>
    <t>PROJECTS</t>
  </si>
  <si>
    <t>Chemistry Pits</t>
  </si>
  <si>
    <t>Playing field cycle path</t>
  </si>
  <si>
    <t>Store room conversion</t>
  </si>
  <si>
    <t>UTILITIES</t>
  </si>
  <si>
    <t>Electricity</t>
  </si>
  <si>
    <t>.</t>
  </si>
  <si>
    <t>Staff mobiles</t>
  </si>
  <si>
    <t>Telephone</t>
  </si>
  <si>
    <t>Water rates</t>
  </si>
  <si>
    <t>BALANCES:</t>
  </si>
  <si>
    <t xml:space="preserve">Plus receipts </t>
  </si>
  <si>
    <t>Less expenditure</t>
  </si>
  <si>
    <t>OF WHICH RING FENCED:</t>
  </si>
  <si>
    <t>Chemistry Pits Path</t>
  </si>
  <si>
    <t xml:space="preserve">NDP </t>
  </si>
  <si>
    <t>Store Room Conversion</t>
  </si>
  <si>
    <t>RESERVE SUM</t>
  </si>
  <si>
    <t>2018/19 YEAR END SUMMARY OF ACCOUNTS</t>
  </si>
  <si>
    <t>2018/19</t>
  </si>
  <si>
    <t>Grants/Donations</t>
  </si>
  <si>
    <t>Christmas Market</t>
  </si>
  <si>
    <t>Christmas</t>
  </si>
  <si>
    <t>Grounds Maintenance</t>
  </si>
  <si>
    <t>Maint Equipment</t>
  </si>
  <si>
    <t>COMMUNITY EVENTS</t>
  </si>
  <si>
    <t>Upton Fest</t>
  </si>
  <si>
    <t>Other Staff Costs</t>
  </si>
  <si>
    <t>Pensions</t>
  </si>
  <si>
    <t>Salaries/Wages inc Tax/NI</t>
  </si>
  <si>
    <t>QE II Project (grant fund)</t>
  </si>
  <si>
    <t>Cycle Path Project</t>
  </si>
  <si>
    <t>TOTAL</t>
  </si>
  <si>
    <t>Website / Social Media</t>
  </si>
  <si>
    <t>War Memorial</t>
  </si>
  <si>
    <t>OTHER</t>
  </si>
  <si>
    <t>Room Hire Refund</t>
  </si>
  <si>
    <t xml:space="preserve">RECEIPTS: </t>
  </si>
  <si>
    <t>PAYMENTS:</t>
  </si>
  <si>
    <t>C/F to 2019/20</t>
  </si>
  <si>
    <t>B/F from 2017/18</t>
  </si>
  <si>
    <t xml:space="preserve">B/F from 2017/18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</si>
</sst>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4" tint="0.39997558519241921"/>
      <name val="Century Gothic"/>
      <family val="2"/>
    </font>
    <font>
      <b/>
      <sz val="11"/>
      <color theme="4" tint="0.39997558519241921"/>
      <name val="Century Gothic"/>
      <family val="2"/>
    </font>
    <font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0" xfId="0" applyNumberFormat="1" applyFont="1"/>
    <xf numFmtId="0" fontId="6" fillId="0" borderId="0" xfId="0" applyFont="1"/>
    <xf numFmtId="1" fontId="2" fillId="0" borderId="1" xfId="0" applyNumberFormat="1" applyFont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5" fontId="3" fillId="0" borderId="0" xfId="0" applyNumberFormat="1" applyFont="1"/>
    <xf numFmtId="0" fontId="7" fillId="0" borderId="0" xfId="0" applyFont="1"/>
    <xf numFmtId="2" fontId="3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54" workbookViewId="0">
      <selection activeCell="L17" sqref="L17"/>
    </sheetView>
  </sheetViews>
  <sheetFormatPr defaultRowHeight="16.5" x14ac:dyDescent="0.3"/>
  <cols>
    <col min="1" max="1" width="9.140625" style="3"/>
    <col min="2" max="2" width="29.42578125" style="3" customWidth="1"/>
    <col min="3" max="3" width="10.42578125" style="3" customWidth="1"/>
    <col min="4" max="4" width="9.140625" style="3"/>
    <col min="5" max="5" width="26.7109375" style="3" customWidth="1"/>
    <col min="6" max="6" width="11.140625" style="3" customWidth="1"/>
    <col min="7" max="7" width="9.140625" style="3"/>
    <col min="8" max="9" width="9.140625" style="3" customWidth="1"/>
    <col min="10" max="16384" width="9.140625" style="3"/>
  </cols>
  <sheetData>
    <row r="1" spans="1:15" x14ac:dyDescent="0.3">
      <c r="A1" s="1" t="s">
        <v>0</v>
      </c>
      <c r="C1" s="1"/>
      <c r="D1" s="1"/>
      <c r="E1" s="1"/>
      <c r="F1" s="1"/>
      <c r="G1" s="2"/>
    </row>
    <row r="2" spans="1:15" x14ac:dyDescent="0.3">
      <c r="A2" s="4" t="s">
        <v>66</v>
      </c>
    </row>
    <row r="4" spans="1:15" x14ac:dyDescent="0.3">
      <c r="B4" s="5" t="s">
        <v>1</v>
      </c>
    </row>
    <row r="5" spans="1:15" x14ac:dyDescent="0.3">
      <c r="E5" s="2" t="s">
        <v>85</v>
      </c>
    </row>
    <row r="6" spans="1:15" ht="17.25" x14ac:dyDescent="0.3">
      <c r="B6" s="3" t="s">
        <v>89</v>
      </c>
      <c r="C6" s="6">
        <v>93338</v>
      </c>
      <c r="E6" s="3" t="s">
        <v>69</v>
      </c>
      <c r="F6" s="3">
        <v>570</v>
      </c>
      <c r="H6" s="7"/>
      <c r="I6" s="7"/>
      <c r="J6" s="7"/>
    </row>
    <row r="7" spans="1:15" ht="17.25" x14ac:dyDescent="0.3">
      <c r="B7" s="3" t="s">
        <v>2</v>
      </c>
      <c r="C7" s="3">
        <v>155321</v>
      </c>
      <c r="E7" s="3" t="s">
        <v>4</v>
      </c>
      <c r="F7" s="3">
        <v>1780</v>
      </c>
      <c r="H7" s="7"/>
      <c r="I7" s="7"/>
      <c r="J7" s="7"/>
    </row>
    <row r="8" spans="1:15" ht="18" thickBot="1" x14ac:dyDescent="0.35">
      <c r="B8" s="3" t="s">
        <v>3</v>
      </c>
      <c r="C8" s="3">
        <v>156564</v>
      </c>
      <c r="E8" s="3" t="s">
        <v>68</v>
      </c>
      <c r="F8" s="3">
        <v>6010</v>
      </c>
      <c r="H8" s="7"/>
      <c r="I8" s="7"/>
      <c r="J8" s="7"/>
    </row>
    <row r="9" spans="1:15" ht="18" thickBot="1" x14ac:dyDescent="0.35">
      <c r="B9" s="3" t="s">
        <v>5</v>
      </c>
      <c r="C9" s="8">
        <f>SUM(C6+C7-C8)</f>
        <v>92095</v>
      </c>
      <c r="E9" s="3" t="s">
        <v>11</v>
      </c>
      <c r="F9" s="3">
        <v>1647</v>
      </c>
      <c r="H9" s="7"/>
      <c r="I9"/>
      <c r="J9" s="7"/>
    </row>
    <row r="10" spans="1:15" ht="17.25" x14ac:dyDescent="0.3">
      <c r="C10" s="9"/>
      <c r="E10" s="3" t="s">
        <v>10</v>
      </c>
      <c r="F10" s="3">
        <v>39372</v>
      </c>
      <c r="H10" s="7"/>
      <c r="I10"/>
      <c r="J10" s="7"/>
    </row>
    <row r="11" spans="1:15" ht="17.25" x14ac:dyDescent="0.3">
      <c r="B11" s="3" t="s">
        <v>8</v>
      </c>
      <c r="C11" s="3">
        <v>92095</v>
      </c>
      <c r="E11" s="3" t="s">
        <v>7</v>
      </c>
      <c r="F11" s="3">
        <v>101561</v>
      </c>
      <c r="H11" s="7"/>
      <c r="I11" s="7"/>
      <c r="J11" s="7"/>
    </row>
    <row r="12" spans="1:15" ht="18" thickBot="1" x14ac:dyDescent="0.35">
      <c r="B12" s="3" t="s">
        <v>12</v>
      </c>
      <c r="C12" s="10">
        <v>0</v>
      </c>
      <c r="E12" s="3" t="s">
        <v>9</v>
      </c>
      <c r="F12" s="3">
        <v>4381</v>
      </c>
      <c r="H12" s="7"/>
      <c r="I12" s="7"/>
      <c r="J12" s="7"/>
      <c r="O12" s="11"/>
    </row>
    <row r="13" spans="1:15" ht="17.25" thickBot="1" x14ac:dyDescent="0.35">
      <c r="C13" s="8">
        <f>SUM(C11)</f>
        <v>92095</v>
      </c>
      <c r="F13" s="2">
        <f>SUM(F6:F12)</f>
        <v>155321</v>
      </c>
      <c r="H13"/>
      <c r="I13"/>
      <c r="J13" s="12"/>
    </row>
    <row r="14" spans="1:15" x14ac:dyDescent="0.3">
      <c r="C14" s="21"/>
      <c r="I14" s="13"/>
    </row>
    <row r="15" spans="1:15" x14ac:dyDescent="0.3">
      <c r="B15" s="5" t="s">
        <v>86</v>
      </c>
      <c r="D15" s="14"/>
      <c r="E15" s="2" t="s">
        <v>58</v>
      </c>
    </row>
    <row r="16" spans="1:15" x14ac:dyDescent="0.3">
      <c r="A16" s="3" t="s">
        <v>14</v>
      </c>
      <c r="B16" s="2" t="s">
        <v>13</v>
      </c>
      <c r="C16" s="3" t="s">
        <v>67</v>
      </c>
      <c r="E16" s="3" t="s">
        <v>88</v>
      </c>
      <c r="F16" s="3">
        <v>93338</v>
      </c>
      <c r="G16" s="15"/>
      <c r="I16" s="13"/>
    </row>
    <row r="17" spans="1:9" x14ac:dyDescent="0.3">
      <c r="A17" s="3">
        <v>0</v>
      </c>
      <c r="B17" s="3" t="s">
        <v>15</v>
      </c>
      <c r="C17" s="3">
        <v>240</v>
      </c>
      <c r="E17" s="3" t="s">
        <v>59</v>
      </c>
      <c r="F17" s="3">
        <v>155321</v>
      </c>
      <c r="G17" s="15"/>
      <c r="I17" s="13"/>
    </row>
    <row r="18" spans="1:9" x14ac:dyDescent="0.3">
      <c r="A18" s="3">
        <v>720</v>
      </c>
      <c r="B18" s="3" t="s">
        <v>16</v>
      </c>
      <c r="C18" s="3">
        <v>720</v>
      </c>
      <c r="E18" s="3" t="s">
        <v>60</v>
      </c>
      <c r="F18" s="3">
        <v>156564</v>
      </c>
      <c r="G18" s="15"/>
      <c r="I18" s="13"/>
    </row>
    <row r="19" spans="1:9" x14ac:dyDescent="0.3">
      <c r="A19" s="3">
        <v>2012</v>
      </c>
      <c r="B19" s="3" t="s">
        <v>17</v>
      </c>
      <c r="C19" s="3">
        <v>1265</v>
      </c>
      <c r="E19" s="3" t="s">
        <v>87</v>
      </c>
      <c r="F19" s="2">
        <f>SUM(F16+F17-F18)</f>
        <v>92095</v>
      </c>
      <c r="G19" s="15"/>
      <c r="I19" s="13"/>
    </row>
    <row r="20" spans="1:9" x14ac:dyDescent="0.3">
      <c r="A20" s="3">
        <v>150</v>
      </c>
      <c r="B20" s="3" t="s">
        <v>18</v>
      </c>
      <c r="C20" s="3">
        <v>150</v>
      </c>
      <c r="E20" s="2" t="s">
        <v>61</v>
      </c>
      <c r="G20" s="15"/>
      <c r="I20" s="13"/>
    </row>
    <row r="21" spans="1:9" x14ac:dyDescent="0.3">
      <c r="B21" s="3" t="s">
        <v>70</v>
      </c>
      <c r="C21" s="3">
        <v>170</v>
      </c>
      <c r="E21" s="3" t="s">
        <v>62</v>
      </c>
      <c r="F21" s="3">
        <v>7230</v>
      </c>
      <c r="G21" s="15"/>
      <c r="I21" s="13"/>
    </row>
    <row r="22" spans="1:9" x14ac:dyDescent="0.3">
      <c r="A22" s="3">
        <v>666</v>
      </c>
      <c r="B22" s="3" t="s">
        <v>19</v>
      </c>
      <c r="C22" s="3">
        <v>2168</v>
      </c>
      <c r="E22" s="3" t="s">
        <v>79</v>
      </c>
      <c r="F22" s="3">
        <v>31000</v>
      </c>
      <c r="G22" s="15"/>
      <c r="I22" s="13" t="s">
        <v>20</v>
      </c>
    </row>
    <row r="23" spans="1:9" x14ac:dyDescent="0.3">
      <c r="A23" s="3">
        <v>0</v>
      </c>
      <c r="B23" s="3" t="s">
        <v>21</v>
      </c>
      <c r="C23" s="3">
        <v>0</v>
      </c>
      <c r="E23" s="3" t="s">
        <v>63</v>
      </c>
      <c r="F23" s="3">
        <v>5507</v>
      </c>
      <c r="G23" s="15"/>
      <c r="I23" s="13"/>
    </row>
    <row r="24" spans="1:9" x14ac:dyDescent="0.3">
      <c r="A24" s="3">
        <v>68</v>
      </c>
      <c r="B24" s="3" t="s">
        <v>6</v>
      </c>
      <c r="C24" s="3">
        <v>531</v>
      </c>
      <c r="E24" s="3" t="s">
        <v>78</v>
      </c>
      <c r="F24" s="3">
        <v>12000</v>
      </c>
      <c r="G24" s="15"/>
      <c r="I24" s="13"/>
    </row>
    <row r="25" spans="1:9" x14ac:dyDescent="0.3">
      <c r="A25" s="3">
        <v>1942</v>
      </c>
      <c r="B25" s="3" t="s">
        <v>22</v>
      </c>
      <c r="C25" s="3">
        <v>2070</v>
      </c>
      <c r="E25" s="3" t="s">
        <v>64</v>
      </c>
      <c r="F25" s="3">
        <v>1823</v>
      </c>
      <c r="G25" s="15"/>
      <c r="I25" s="13"/>
    </row>
    <row r="26" spans="1:9" x14ac:dyDescent="0.3">
      <c r="A26" s="3">
        <v>402</v>
      </c>
      <c r="B26" s="18" t="s">
        <v>23</v>
      </c>
      <c r="C26" s="3">
        <v>274</v>
      </c>
      <c r="F26" s="2">
        <f>SUM(F21:F25)</f>
        <v>57560</v>
      </c>
      <c r="G26" s="15"/>
      <c r="I26" s="13"/>
    </row>
    <row r="27" spans="1:9" x14ac:dyDescent="0.3">
      <c r="A27" s="3">
        <v>15</v>
      </c>
      <c r="B27" s="18" t="s">
        <v>24</v>
      </c>
      <c r="C27" s="3">
        <v>28</v>
      </c>
      <c r="E27" s="2" t="s">
        <v>65</v>
      </c>
      <c r="F27" s="2">
        <v>34535</v>
      </c>
      <c r="G27" s="15"/>
      <c r="I27" s="13"/>
    </row>
    <row r="28" spans="1:9" x14ac:dyDescent="0.3">
      <c r="A28" s="3">
        <v>480</v>
      </c>
      <c r="B28" s="18" t="s">
        <v>25</v>
      </c>
      <c r="C28" s="3">
        <v>369</v>
      </c>
      <c r="G28" s="15"/>
      <c r="I28" s="13"/>
    </row>
    <row r="29" spans="1:9" x14ac:dyDescent="0.3">
      <c r="A29" s="3">
        <v>1586</v>
      </c>
      <c r="B29" s="3" t="s">
        <v>26</v>
      </c>
      <c r="C29" s="3">
        <v>1680</v>
      </c>
      <c r="D29" s="16"/>
      <c r="E29" s="17"/>
      <c r="G29" s="15"/>
      <c r="I29" s="13"/>
    </row>
    <row r="30" spans="1:9" x14ac:dyDescent="0.3">
      <c r="B30" s="2" t="s">
        <v>27</v>
      </c>
      <c r="D30" s="16"/>
      <c r="E30" s="17"/>
      <c r="G30" s="15"/>
      <c r="I30" s="13"/>
    </row>
    <row r="31" spans="1:9" x14ac:dyDescent="0.3">
      <c r="A31" s="3">
        <v>978</v>
      </c>
      <c r="B31" s="3" t="s">
        <v>28</v>
      </c>
      <c r="C31" s="3">
        <v>181</v>
      </c>
      <c r="D31" s="16"/>
      <c r="E31" s="17"/>
      <c r="G31" s="15"/>
      <c r="I31" s="13"/>
    </row>
    <row r="32" spans="1:9" x14ac:dyDescent="0.3">
      <c r="A32" s="3">
        <v>1209</v>
      </c>
      <c r="B32" s="3" t="s">
        <v>29</v>
      </c>
      <c r="C32" s="3">
        <v>1444</v>
      </c>
      <c r="D32" s="16"/>
      <c r="E32" s="17"/>
    </row>
    <row r="33" spans="1:5" x14ac:dyDescent="0.3">
      <c r="B33" s="3" t="s">
        <v>81</v>
      </c>
      <c r="C33" s="3">
        <v>676</v>
      </c>
      <c r="D33" s="16"/>
      <c r="E33" s="17"/>
    </row>
    <row r="34" spans="1:5" x14ac:dyDescent="0.3">
      <c r="B34" s="2" t="s">
        <v>73</v>
      </c>
      <c r="D34" s="16"/>
      <c r="E34" s="17"/>
    </row>
    <row r="35" spans="1:5" x14ac:dyDescent="0.3">
      <c r="B35" s="3" t="s">
        <v>69</v>
      </c>
      <c r="C35" s="3">
        <v>3166</v>
      </c>
      <c r="D35" s="16"/>
      <c r="E35" s="17"/>
    </row>
    <row r="36" spans="1:5" x14ac:dyDescent="0.3">
      <c r="B36" s="3" t="s">
        <v>4</v>
      </c>
      <c r="C36" s="3">
        <v>1995</v>
      </c>
      <c r="D36" s="16"/>
      <c r="E36" s="17"/>
    </row>
    <row r="37" spans="1:5" x14ac:dyDescent="0.3">
      <c r="B37" s="3" t="s">
        <v>74</v>
      </c>
      <c r="C37" s="3">
        <v>163</v>
      </c>
      <c r="D37" s="16"/>
      <c r="E37" s="17"/>
    </row>
    <row r="38" spans="1:5" x14ac:dyDescent="0.3">
      <c r="B38" s="2" t="s">
        <v>30</v>
      </c>
      <c r="D38" s="16"/>
      <c r="E38" s="17"/>
    </row>
    <row r="39" spans="1:5" x14ac:dyDescent="0.3">
      <c r="A39" s="3">
        <v>2049</v>
      </c>
      <c r="B39" s="3" t="s">
        <v>31</v>
      </c>
      <c r="C39" s="3">
        <v>8850</v>
      </c>
      <c r="D39" s="16"/>
      <c r="E39" s="17"/>
    </row>
    <row r="40" spans="1:5" x14ac:dyDescent="0.3">
      <c r="A40" s="3">
        <v>17139</v>
      </c>
      <c r="B40" s="3" t="s">
        <v>71</v>
      </c>
      <c r="C40" s="3">
        <v>21017</v>
      </c>
      <c r="D40" s="16"/>
      <c r="E40" s="17"/>
    </row>
    <row r="41" spans="1:5" x14ac:dyDescent="0.3">
      <c r="A41" s="3">
        <v>2710</v>
      </c>
      <c r="B41" s="3" t="s">
        <v>32</v>
      </c>
      <c r="C41" s="3">
        <v>835</v>
      </c>
      <c r="D41" s="16"/>
      <c r="E41" s="17"/>
    </row>
    <row r="42" spans="1:5" x14ac:dyDescent="0.3">
      <c r="A42" s="3">
        <v>0</v>
      </c>
      <c r="B42" s="3" t="s">
        <v>33</v>
      </c>
      <c r="C42" s="3">
        <v>857</v>
      </c>
      <c r="D42" s="16"/>
      <c r="E42" s="17"/>
    </row>
    <row r="43" spans="1:5" x14ac:dyDescent="0.3">
      <c r="A43" s="3">
        <v>6000</v>
      </c>
      <c r="B43" s="3" t="s">
        <v>34</v>
      </c>
      <c r="C43" s="3">
        <v>1350</v>
      </c>
      <c r="D43" s="16"/>
      <c r="E43" s="17"/>
    </row>
    <row r="44" spans="1:5" x14ac:dyDescent="0.3">
      <c r="A44" s="3">
        <v>239</v>
      </c>
      <c r="B44" s="3" t="s">
        <v>35</v>
      </c>
      <c r="C44" s="3">
        <v>425</v>
      </c>
      <c r="D44" s="16"/>
      <c r="E44" s="17"/>
    </row>
    <row r="45" spans="1:5" x14ac:dyDescent="0.3">
      <c r="A45" s="3">
        <v>0</v>
      </c>
      <c r="B45" s="19" t="s">
        <v>36</v>
      </c>
      <c r="C45" s="3">
        <v>0</v>
      </c>
      <c r="D45" s="16"/>
      <c r="E45" s="17"/>
    </row>
    <row r="46" spans="1:5" x14ac:dyDescent="0.3">
      <c r="B46" s="19" t="s">
        <v>82</v>
      </c>
      <c r="C46" s="3">
        <v>10438</v>
      </c>
      <c r="D46" s="16"/>
      <c r="E46" s="17"/>
    </row>
    <row r="47" spans="1:5" x14ac:dyDescent="0.3">
      <c r="A47" s="3">
        <v>0</v>
      </c>
      <c r="B47" s="3" t="s">
        <v>37</v>
      </c>
      <c r="C47" s="3">
        <v>250</v>
      </c>
      <c r="D47" s="16"/>
    </row>
    <row r="48" spans="1:5" x14ac:dyDescent="0.3">
      <c r="B48" s="2" t="s">
        <v>38</v>
      </c>
      <c r="D48" s="16"/>
    </row>
    <row r="49" spans="1:4" x14ac:dyDescent="0.3">
      <c r="A49" s="3">
        <v>807</v>
      </c>
      <c r="B49" s="3" t="s">
        <v>39</v>
      </c>
      <c r="C49" s="3">
        <v>900</v>
      </c>
      <c r="D49" s="16"/>
    </row>
    <row r="50" spans="1:4" x14ac:dyDescent="0.3">
      <c r="A50" s="3">
        <v>1532</v>
      </c>
      <c r="B50" s="3" t="s">
        <v>72</v>
      </c>
      <c r="C50" s="3">
        <v>574</v>
      </c>
      <c r="D50" s="16"/>
    </row>
    <row r="51" spans="1:4" x14ac:dyDescent="0.3">
      <c r="A51" s="3">
        <v>272</v>
      </c>
      <c r="B51" s="3" t="s">
        <v>40</v>
      </c>
      <c r="C51" s="3">
        <v>1071</v>
      </c>
      <c r="D51" s="16"/>
    </row>
    <row r="52" spans="1:4" x14ac:dyDescent="0.3">
      <c r="A52" s="3">
        <v>6591</v>
      </c>
      <c r="B52" s="3" t="s">
        <v>41</v>
      </c>
      <c r="C52" s="3">
        <v>6166</v>
      </c>
      <c r="D52" s="16"/>
    </row>
    <row r="53" spans="1:4" x14ac:dyDescent="0.3">
      <c r="A53" s="3">
        <v>0</v>
      </c>
      <c r="B53" s="3" t="s">
        <v>42</v>
      </c>
      <c r="C53" s="3">
        <v>375</v>
      </c>
      <c r="D53" s="16"/>
    </row>
    <row r="54" spans="1:4" x14ac:dyDescent="0.3">
      <c r="B54" s="2" t="s">
        <v>43</v>
      </c>
      <c r="D54" s="16"/>
    </row>
    <row r="55" spans="1:4" x14ac:dyDescent="0.3">
      <c r="A55" s="3">
        <v>480</v>
      </c>
      <c r="B55" s="18" t="s">
        <v>44</v>
      </c>
      <c r="C55" s="3">
        <v>480</v>
      </c>
      <c r="D55" s="16"/>
    </row>
    <row r="56" spans="1:4" x14ac:dyDescent="0.3">
      <c r="A56" s="3">
        <v>575</v>
      </c>
      <c r="B56" s="18" t="s">
        <v>45</v>
      </c>
      <c r="C56" s="3">
        <v>525</v>
      </c>
      <c r="D56" s="16"/>
    </row>
    <row r="57" spans="1:4" x14ac:dyDescent="0.3">
      <c r="B57" s="18" t="s">
        <v>75</v>
      </c>
      <c r="C57" s="3">
        <v>527</v>
      </c>
      <c r="D57" s="16"/>
    </row>
    <row r="58" spans="1:4" x14ac:dyDescent="0.3">
      <c r="A58" s="3">
        <v>2355</v>
      </c>
      <c r="B58" s="18" t="s">
        <v>76</v>
      </c>
      <c r="C58" s="3">
        <v>2527</v>
      </c>
      <c r="D58" s="16"/>
    </row>
    <row r="59" spans="1:4" x14ac:dyDescent="0.3">
      <c r="A59" s="3">
        <v>72528</v>
      </c>
      <c r="B59" s="18" t="s">
        <v>77</v>
      </c>
      <c r="C59" s="3">
        <v>75683</v>
      </c>
      <c r="D59" s="16"/>
    </row>
    <row r="60" spans="1:4" x14ac:dyDescent="0.3">
      <c r="B60" s="20" t="s">
        <v>46</v>
      </c>
      <c r="D60" s="16"/>
    </row>
    <row r="61" spans="1:4" x14ac:dyDescent="0.3">
      <c r="A61" s="3">
        <v>3570</v>
      </c>
      <c r="B61" s="18" t="s">
        <v>47</v>
      </c>
      <c r="C61" s="3">
        <v>705</v>
      </c>
      <c r="D61" s="16"/>
    </row>
    <row r="62" spans="1:4" x14ac:dyDescent="0.3">
      <c r="B62" s="20" t="s">
        <v>48</v>
      </c>
      <c r="D62" s="16"/>
    </row>
    <row r="63" spans="1:4" x14ac:dyDescent="0.3">
      <c r="A63" s="3">
        <v>7494</v>
      </c>
      <c r="B63" s="18" t="s">
        <v>49</v>
      </c>
      <c r="C63" s="3">
        <v>270</v>
      </c>
      <c r="D63" s="16"/>
    </row>
    <row r="64" spans="1:4" x14ac:dyDescent="0.3">
      <c r="A64" s="3">
        <v>0</v>
      </c>
      <c r="B64" s="18" t="s">
        <v>50</v>
      </c>
      <c r="C64" s="3">
        <v>0</v>
      </c>
      <c r="D64" s="16"/>
    </row>
    <row r="65" spans="1:11" x14ac:dyDescent="0.3">
      <c r="A65" s="3">
        <v>0</v>
      </c>
      <c r="B65" s="18" t="s">
        <v>78</v>
      </c>
      <c r="C65" s="3">
        <v>0</v>
      </c>
      <c r="D65" s="16"/>
    </row>
    <row r="66" spans="1:11" x14ac:dyDescent="0.3">
      <c r="A66" s="3">
        <v>2283</v>
      </c>
      <c r="B66" s="18" t="s">
        <v>51</v>
      </c>
      <c r="C66" s="3">
        <v>472</v>
      </c>
      <c r="D66" s="16"/>
    </row>
    <row r="67" spans="1:11" x14ac:dyDescent="0.3">
      <c r="B67" s="20" t="s">
        <v>52</v>
      </c>
      <c r="D67" s="16"/>
    </row>
    <row r="68" spans="1:11" x14ac:dyDescent="0.3">
      <c r="A68" s="3">
        <v>2734</v>
      </c>
      <c r="B68" s="3" t="s">
        <v>53</v>
      </c>
      <c r="C68" s="3">
        <v>3033</v>
      </c>
      <c r="D68" s="16"/>
      <c r="E68" s="17"/>
      <c r="G68" s="15"/>
      <c r="I68" s="13"/>
      <c r="K68" s="3" t="s">
        <v>54</v>
      </c>
    </row>
    <row r="69" spans="1:11" x14ac:dyDescent="0.3">
      <c r="A69" s="3">
        <v>840</v>
      </c>
      <c r="B69" s="18" t="s">
        <v>55</v>
      </c>
      <c r="C69" s="3">
        <v>679</v>
      </c>
      <c r="D69" s="16"/>
      <c r="G69" s="15"/>
      <c r="I69" s="13"/>
    </row>
    <row r="70" spans="1:11" x14ac:dyDescent="0.3">
      <c r="A70" s="3">
        <v>1078</v>
      </c>
      <c r="B70" s="3" t="s">
        <v>56</v>
      </c>
      <c r="C70" s="3">
        <v>1056</v>
      </c>
      <c r="D70" s="16"/>
      <c r="E70" s="17"/>
      <c r="G70" s="15"/>
      <c r="I70" s="13"/>
    </row>
    <row r="71" spans="1:11" x14ac:dyDescent="0.3">
      <c r="A71" s="3">
        <v>410</v>
      </c>
      <c r="B71" s="3" t="s">
        <v>57</v>
      </c>
      <c r="C71" s="3">
        <v>144</v>
      </c>
      <c r="D71" s="16"/>
      <c r="E71" s="17"/>
      <c r="G71" s="15"/>
      <c r="I71" s="13"/>
    </row>
    <row r="72" spans="1:11" x14ac:dyDescent="0.3">
      <c r="B72" s="2" t="s">
        <v>83</v>
      </c>
      <c r="D72" s="16"/>
      <c r="E72" s="17"/>
      <c r="G72" s="15"/>
      <c r="I72" s="13"/>
    </row>
    <row r="73" spans="1:11" x14ac:dyDescent="0.3">
      <c r="B73" s="3" t="s">
        <v>84</v>
      </c>
      <c r="C73" s="3">
        <v>65</v>
      </c>
      <c r="D73" s="16"/>
      <c r="E73" s="17"/>
      <c r="G73" s="15"/>
      <c r="I73" s="13"/>
    </row>
    <row r="74" spans="1:11" x14ac:dyDescent="0.3">
      <c r="A74" s="2"/>
      <c r="B74" s="2" t="s">
        <v>80</v>
      </c>
      <c r="C74" s="2">
        <f>SUM(C17:C73)</f>
        <v>156564</v>
      </c>
    </row>
    <row r="75" spans="1:11" x14ac:dyDescent="0.3">
      <c r="A75" s="2"/>
      <c r="C75" s="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2019-06-10T15:27:04Z</cp:lastPrinted>
  <dcterms:created xsi:type="dcterms:W3CDTF">2019-04-17T08:54:34Z</dcterms:created>
  <dcterms:modified xsi:type="dcterms:W3CDTF">2019-06-10T15:27:08Z</dcterms:modified>
</cp:coreProperties>
</file>